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06A03201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'06A03201'!$A$1:$I$59</definedName>
    <definedName name="Print_Area_MI" localSheetId="0">'06A03201'!$A$2:$M$68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<sst xmlns="http://schemas.openxmlformats.org/spreadsheetml/2006/main" count="104" uniqueCount="53">
  <si>
    <t xml:space="preserve"> </t>
  </si>
  <si>
    <t xml:space="preserve">     1990-91</t>
  </si>
  <si>
    <t xml:space="preserve">    Items</t>
  </si>
  <si>
    <t>Qty.</t>
  </si>
  <si>
    <t>Value</t>
  </si>
  <si>
    <t xml:space="preserve">       1</t>
  </si>
  <si>
    <t xml:space="preserve">    2</t>
  </si>
  <si>
    <t xml:space="preserve">    3</t>
  </si>
  <si>
    <t xml:space="preserve">    4</t>
  </si>
  <si>
    <t xml:space="preserve">    5</t>
  </si>
  <si>
    <t xml:space="preserve">    1.Mulberry silk</t>
  </si>
  <si>
    <t xml:space="preserve">      Readymade garments</t>
  </si>
  <si>
    <t xml:space="preserve">    2.Tasar silk </t>
  </si>
  <si>
    <t>SERICULTURE</t>
  </si>
  <si>
    <t>_________________</t>
  </si>
  <si>
    <t>Source :  Central Silk Board, Ministry of Textiles</t>
  </si>
  <si>
    <t xml:space="preserve">  -</t>
  </si>
  <si>
    <t xml:space="preserve">      Scarves/stoles(No.)</t>
  </si>
  <si>
    <t xml:space="preserve">      Carpets(000 sq.meter)</t>
  </si>
  <si>
    <t xml:space="preserve">   2002-03</t>
  </si>
  <si>
    <t xml:space="preserve">   2003-04</t>
  </si>
  <si>
    <t xml:space="preserve"> -</t>
  </si>
  <si>
    <t xml:space="preserve">III.Silk yarn </t>
  </si>
  <si>
    <t xml:space="preserve">      Dress materials</t>
  </si>
  <si>
    <t xml:space="preserve">      Sarees</t>
  </si>
  <si>
    <t xml:space="preserve">    3.Mixed/blended silk </t>
  </si>
  <si>
    <t xml:space="preserve"> 3.Mixed/blended silk </t>
  </si>
  <si>
    <t xml:space="preserve">      Others*</t>
  </si>
  <si>
    <t xml:space="preserve">         Sarees</t>
  </si>
  <si>
    <t xml:space="preserve">         Scarves/stoles ( No.)</t>
  </si>
  <si>
    <t xml:space="preserve">         Dress materials</t>
  </si>
  <si>
    <t xml:space="preserve">         Readymade garments</t>
  </si>
  <si>
    <t xml:space="preserve">         Carpets( 000sq mtrs.)</t>
  </si>
  <si>
    <t xml:space="preserve">         Others*</t>
  </si>
  <si>
    <t xml:space="preserve"> I. Silk goods (1+2+3)</t>
  </si>
  <si>
    <t xml:space="preserve"> 2.Tasar silk</t>
  </si>
  <si>
    <t xml:space="preserve"> 1.Mulberry silk</t>
  </si>
  <si>
    <t># Silk yarn, Dupion silk yarn, Spun silk yarn &amp; Noil yarn.</t>
  </si>
  <si>
    <t xml:space="preserve">   Total (I+II+III)</t>
  </si>
  <si>
    <t>Total (I+II+III)</t>
  </si>
  <si>
    <t xml:space="preserve">   2004-05</t>
  </si>
  <si>
    <t xml:space="preserve">II. Silk waste </t>
  </si>
  <si>
    <t>III.Silk yarn #</t>
  </si>
  <si>
    <t xml:space="preserve"> (Value in: Rs.Ten Million)</t>
  </si>
  <si>
    <t xml:space="preserve">(Quantity in Kg.)    </t>
  </si>
  <si>
    <t xml:space="preserve">     2000-01</t>
  </si>
  <si>
    <t xml:space="preserve">   2005-06</t>
  </si>
  <si>
    <t>II. Silk waste</t>
  </si>
  <si>
    <t>Note:Totals may not tally due to rounding off  of the figures.</t>
  </si>
  <si>
    <t>-</t>
  </si>
  <si>
    <t>* Other includes Cocoons, Raw silk , Ties, Handkerchiefs, Curtains etc.</t>
  </si>
  <si>
    <t xml:space="preserve">   2006-07</t>
  </si>
  <si>
    <t>Table 7.2(A) - CERTIFIED EXPORT OF SILK GOODS AND SILK WASTE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</si>
</sst>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</numFmts>
  <fonts count="7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1" xfId="0" applyFont="1" applyBorder="1" applyAlignment="1" applyProtection="1">
      <alignment horizontal="right"/>
      <protection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 horizontal="right"/>
      <protection/>
    </xf>
    <xf numFmtId="0" fontId="5" fillId="0" borderId="1" xfId="0" applyFont="1" applyBorder="1" applyAlignment="1" applyProtection="1">
      <alignment horizontal="left"/>
      <protection/>
    </xf>
    <xf numFmtId="0" fontId="5" fillId="0" borderId="1" xfId="0" applyFont="1" applyBorder="1" applyAlignment="1">
      <alignment/>
    </xf>
    <xf numFmtId="0" fontId="5" fillId="0" borderId="1" xfId="0" applyFont="1" applyBorder="1" applyAlignment="1" applyProtection="1">
      <alignment horizontal="fill"/>
      <protection/>
    </xf>
    <xf numFmtId="37" fontId="2" fillId="0" borderId="0" xfId="0" applyNumberFormat="1" applyFont="1" applyAlignment="1" applyProtection="1">
      <alignment/>
      <protection/>
    </xf>
    <xf numFmtId="39" fontId="5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1" fontId="6" fillId="0" borderId="0" xfId="0" applyNumberFormat="1" applyFont="1" applyAlignment="1" applyProtection="1" quotePrefix="1">
      <alignment horizontal="right"/>
      <protection/>
    </xf>
    <xf numFmtId="1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/>
    </xf>
    <xf numFmtId="164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1" fontId="2" fillId="0" borderId="0" xfId="0" applyNumberFormat="1" applyFont="1" applyAlignment="1" applyProtection="1" quotePrefix="1">
      <alignment horizontal="right"/>
      <protection/>
    </xf>
    <xf numFmtId="1" fontId="5" fillId="0" borderId="0" xfId="0" applyNumberFormat="1" applyFont="1" applyAlignment="1" applyProtection="1" quotePrefix="1">
      <alignment horizontal="right"/>
      <protection/>
    </xf>
    <xf numFmtId="1" fontId="5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right"/>
      <protection/>
    </xf>
    <xf numFmtId="0" fontId="4" fillId="0" borderId="0" xfId="0" applyFont="1" applyAlignment="1">
      <alignment/>
    </xf>
    <xf numFmtId="1" fontId="4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1" fontId="3" fillId="0" borderId="0" xfId="0" applyNumberFormat="1" applyFont="1" applyBorder="1" applyAlignment="1" applyProtection="1">
      <alignment/>
      <protection/>
    </xf>
    <xf numFmtId="1" fontId="3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quotePrefix="1">
      <alignment horizontal="right"/>
    </xf>
    <xf numFmtId="1" fontId="2" fillId="0" borderId="0" xfId="0" applyNumberFormat="1" applyFont="1" applyAlignment="1" quotePrefix="1">
      <alignment horizontal="right"/>
    </xf>
    <xf numFmtId="1" fontId="4" fillId="0" borderId="0" xfId="0" applyNumberFormat="1" applyFont="1" applyAlignment="1" applyProtection="1" quotePrefix="1">
      <alignment horizontal="right"/>
      <protection/>
    </xf>
    <xf numFmtId="0" fontId="3" fillId="0" borderId="1" xfId="0" applyFont="1" applyBorder="1" applyAlignment="1" applyProtection="1">
      <alignment horizontal="left"/>
      <protection/>
    </xf>
    <xf numFmtId="49" fontId="5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Alignment="1">
      <alignment horizontal="left"/>
    </xf>
    <xf numFmtId="49" fontId="3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right"/>
      <protection/>
    </xf>
    <xf numFmtId="0" fontId="5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62"/>
  <sheetViews>
    <sheetView showGridLines="0" tabSelected="1" view="pageBreakPreview" zoomScaleNormal="75" zoomScaleSheetLayoutView="100" workbookViewId="0" topLeftCell="A1">
      <selection activeCell="J13" sqref="J13"/>
    </sheetView>
  </sheetViews>
  <sheetFormatPr defaultColWidth="9.625" defaultRowHeight="12.75"/>
  <cols>
    <col min="1" max="1" width="21.50390625" style="2" customWidth="1"/>
    <col min="2" max="2" width="9.875" style="2" customWidth="1"/>
    <col min="3" max="3" width="10.75390625" style="2" customWidth="1"/>
    <col min="4" max="4" width="10.125" style="2" customWidth="1"/>
    <col min="5" max="5" width="11.25390625" style="2" customWidth="1"/>
    <col min="6" max="6" width="10.50390625" style="2" customWidth="1"/>
    <col min="7" max="7" width="9.50390625" style="2" customWidth="1"/>
    <col min="8" max="8" width="10.625" style="2" customWidth="1"/>
    <col min="9" max="9" width="9.125" style="2" customWidth="1"/>
    <col min="10" max="14" width="8.625" style="2" customWidth="1"/>
    <col min="15" max="23" width="9.625" style="2" customWidth="1"/>
    <col min="24" max="24" width="50.625" style="2" customWidth="1"/>
    <col min="25" max="25" width="9.625" style="2" customWidth="1"/>
    <col min="26" max="26" width="50.625" style="2" customWidth="1"/>
    <col min="27" max="16384" width="9.625" style="2" customWidth="1"/>
  </cols>
  <sheetData>
    <row r="1" spans="1:26" ht="12.75">
      <c r="A1" s="1"/>
      <c r="I1" s="2">
        <v>133</v>
      </c>
      <c r="X1" s="1"/>
      <c r="Z1" s="1"/>
    </row>
    <row r="2" spans="1:26" ht="15.75">
      <c r="A2" s="61" t="s">
        <v>13</v>
      </c>
      <c r="B2" s="62"/>
      <c r="C2" s="62"/>
      <c r="D2" s="62"/>
      <c r="E2" s="62"/>
      <c r="F2" s="62"/>
      <c r="G2" s="62"/>
      <c r="H2" s="62"/>
      <c r="I2" s="62"/>
      <c r="K2" s="1" t="s">
        <v>0</v>
      </c>
      <c r="X2" s="1"/>
      <c r="Z2" s="1"/>
    </row>
    <row r="4" spans="1:9" ht="14.25">
      <c r="A4" s="63" t="s">
        <v>52</v>
      </c>
      <c r="B4" s="64"/>
      <c r="C4" s="64"/>
      <c r="D4" s="64"/>
      <c r="E4" s="64"/>
      <c r="F4" s="64"/>
      <c r="G4" s="64"/>
      <c r="H4" s="64"/>
      <c r="I4" s="64"/>
    </row>
    <row r="5" spans="1:9" ht="14.25">
      <c r="A5" s="52" t="s">
        <v>44</v>
      </c>
      <c r="B5" s="53"/>
      <c r="C5" s="53"/>
      <c r="D5" s="53"/>
      <c r="E5" s="53"/>
      <c r="F5" s="53"/>
      <c r="G5" s="53"/>
      <c r="H5" s="53"/>
      <c r="I5" s="53"/>
    </row>
    <row r="6" spans="1:9" ht="12.75">
      <c r="A6" s="65" t="s">
        <v>43</v>
      </c>
      <c r="B6" s="66"/>
      <c r="C6" s="66"/>
      <c r="D6" s="66"/>
      <c r="E6" s="66"/>
      <c r="F6" s="66"/>
      <c r="G6" s="66"/>
      <c r="H6" s="66"/>
      <c r="I6" s="66"/>
    </row>
    <row r="7" spans="1:13" ht="12.75">
      <c r="A7" s="6"/>
      <c r="B7" s="6"/>
      <c r="C7" s="6"/>
      <c r="D7" s="54" t="s">
        <v>1</v>
      </c>
      <c r="E7" s="58"/>
      <c r="F7" s="54" t="s">
        <v>45</v>
      </c>
      <c r="G7" s="55"/>
      <c r="H7" s="54" t="s">
        <v>19</v>
      </c>
      <c r="I7" s="58"/>
      <c r="J7" s="50"/>
      <c r="K7" s="51"/>
      <c r="L7" s="54"/>
      <c r="M7" s="55"/>
    </row>
    <row r="8" spans="1:9" ht="12.75">
      <c r="A8" s="7" t="s">
        <v>2</v>
      </c>
      <c r="B8" s="6"/>
      <c r="C8" s="6"/>
      <c r="D8" s="8"/>
      <c r="E8" s="9" t="s">
        <v>14</v>
      </c>
      <c r="F8" s="8"/>
      <c r="G8" s="9" t="s">
        <v>14</v>
      </c>
      <c r="H8" s="10"/>
      <c r="I8" s="9" t="s">
        <v>14</v>
      </c>
    </row>
    <row r="9" spans="1:9" ht="12.75">
      <c r="A9" s="6"/>
      <c r="B9" s="6"/>
      <c r="C9" s="6"/>
      <c r="D9" s="11" t="s">
        <v>3</v>
      </c>
      <c r="E9" s="11" t="s">
        <v>4</v>
      </c>
      <c r="F9" s="11" t="s">
        <v>3</v>
      </c>
      <c r="G9" s="11" t="s">
        <v>4</v>
      </c>
      <c r="H9" s="11" t="s">
        <v>3</v>
      </c>
      <c r="I9" s="11" t="s">
        <v>4</v>
      </c>
    </row>
    <row r="10" spans="1:14" ht="12.75">
      <c r="A10" s="12"/>
      <c r="B10" s="13"/>
      <c r="C10" s="13"/>
      <c r="D10" s="13"/>
      <c r="E10" s="12"/>
      <c r="F10" s="13"/>
      <c r="G10" s="13"/>
      <c r="H10" s="12"/>
      <c r="I10" s="14"/>
      <c r="M10" s="15"/>
      <c r="N10" s="15"/>
    </row>
    <row r="11" spans="1:14" ht="12.75">
      <c r="A11" s="7" t="s">
        <v>5</v>
      </c>
      <c r="B11" s="6"/>
      <c r="C11" s="6"/>
      <c r="D11" s="16" t="s">
        <v>6</v>
      </c>
      <c r="E11" s="17" t="s">
        <v>7</v>
      </c>
      <c r="F11" s="17" t="s">
        <v>8</v>
      </c>
      <c r="G11" s="17" t="s">
        <v>9</v>
      </c>
      <c r="H11" s="18">
        <v>6</v>
      </c>
      <c r="I11" s="18">
        <v>7</v>
      </c>
      <c r="N11" s="15"/>
    </row>
    <row r="12" spans="1:13" ht="12.75">
      <c r="A12" s="12"/>
      <c r="B12" s="13"/>
      <c r="C12" s="13"/>
      <c r="D12" s="13"/>
      <c r="E12" s="12"/>
      <c r="F12" s="13"/>
      <c r="G12" s="13"/>
      <c r="H12" s="12"/>
      <c r="I12" s="14"/>
      <c r="M12" s="15"/>
    </row>
    <row r="14" spans="1:13" ht="15">
      <c r="A14" s="19" t="s">
        <v>34</v>
      </c>
      <c r="B14" s="20"/>
      <c r="C14" s="20"/>
      <c r="D14" s="21" t="s">
        <v>49</v>
      </c>
      <c r="E14" s="22">
        <v>435.94</v>
      </c>
      <c r="F14" s="21" t="s">
        <v>49</v>
      </c>
      <c r="G14" s="23">
        <f>SUM(G16+G23+G24)+1</f>
        <v>2362.4900000000002</v>
      </c>
      <c r="H14" s="21" t="s">
        <v>49</v>
      </c>
      <c r="I14" s="23">
        <f>SUM(I16+I23+I24)-1</f>
        <v>2249.75</v>
      </c>
      <c r="J14" s="24"/>
      <c r="K14" s="24"/>
      <c r="L14" s="24"/>
      <c r="M14" s="24"/>
    </row>
    <row r="15" spans="1:9" ht="12.75">
      <c r="A15" s="1"/>
      <c r="E15" s="25"/>
      <c r="G15" s="26"/>
      <c r="I15" s="26"/>
    </row>
    <row r="16" spans="1:13" ht="15">
      <c r="A16" s="7" t="s">
        <v>10</v>
      </c>
      <c r="B16" s="6"/>
      <c r="C16" s="6"/>
      <c r="D16" s="21" t="s">
        <v>49</v>
      </c>
      <c r="E16" s="27">
        <f>SUM(E17:E22)</f>
        <v>417.2</v>
      </c>
      <c r="F16" s="21" t="s">
        <v>49</v>
      </c>
      <c r="G16" s="27">
        <f>2141</f>
        <v>2141</v>
      </c>
      <c r="H16" s="21" t="s">
        <v>49</v>
      </c>
      <c r="I16" s="27">
        <v>2053</v>
      </c>
      <c r="J16" s="24"/>
      <c r="K16" s="24"/>
      <c r="L16" s="24"/>
      <c r="M16" s="24"/>
    </row>
    <row r="17" spans="1:13" ht="12.75">
      <c r="A17" s="1" t="s">
        <v>28</v>
      </c>
      <c r="D17" s="25">
        <v>213975</v>
      </c>
      <c r="E17" s="25">
        <v>30.95</v>
      </c>
      <c r="F17" s="26">
        <v>1432462</v>
      </c>
      <c r="G17" s="26">
        <v>333.23</v>
      </c>
      <c r="H17" s="26">
        <v>1392198</v>
      </c>
      <c r="I17" s="26">
        <v>348.87</v>
      </c>
      <c r="J17" s="28"/>
      <c r="K17" s="28"/>
      <c r="L17" s="28"/>
      <c r="M17" s="28"/>
    </row>
    <row r="18" spans="1:13" ht="12.75">
      <c r="A18" s="1" t="s">
        <v>29</v>
      </c>
      <c r="D18" s="25">
        <v>368475</v>
      </c>
      <c r="E18" s="25">
        <v>24.81</v>
      </c>
      <c r="F18" s="26">
        <v>215870</v>
      </c>
      <c r="G18" s="26">
        <v>111.72</v>
      </c>
      <c r="H18" s="26">
        <v>433848</v>
      </c>
      <c r="I18" s="26">
        <v>94.56</v>
      </c>
      <c r="J18" s="28"/>
      <c r="K18" s="28"/>
      <c r="L18" s="28"/>
      <c r="M18" s="28"/>
    </row>
    <row r="19" spans="1:13" ht="12.75">
      <c r="A19" s="1" t="s">
        <v>30</v>
      </c>
      <c r="D19" s="25">
        <v>1018725</v>
      </c>
      <c r="E19" s="25">
        <v>160.91</v>
      </c>
      <c r="F19" s="26">
        <v>3641379</v>
      </c>
      <c r="G19" s="26">
        <v>820.65</v>
      </c>
      <c r="H19" s="26">
        <v>4183860</v>
      </c>
      <c r="I19" s="26">
        <v>850.16</v>
      </c>
      <c r="J19" s="28"/>
      <c r="K19" s="28"/>
      <c r="L19" s="28"/>
      <c r="M19" s="28"/>
    </row>
    <row r="20" spans="1:13" ht="12.75">
      <c r="A20" s="1" t="s">
        <v>31</v>
      </c>
      <c r="B20" s="2" t="s">
        <v>16</v>
      </c>
      <c r="D20" s="29">
        <v>455400</v>
      </c>
      <c r="E20" s="25">
        <v>104.94</v>
      </c>
      <c r="F20" s="29">
        <v>4380671</v>
      </c>
      <c r="G20" s="26">
        <v>642.83</v>
      </c>
      <c r="H20" s="26">
        <v>5028229</v>
      </c>
      <c r="I20" s="26">
        <v>527.2</v>
      </c>
      <c r="J20" s="28"/>
      <c r="K20" s="28"/>
      <c r="L20" s="28"/>
      <c r="M20" s="28"/>
    </row>
    <row r="21" spans="1:13" ht="12.75">
      <c r="A21" s="1" t="s">
        <v>32</v>
      </c>
      <c r="D21" s="25">
        <v>94</v>
      </c>
      <c r="E21" s="25">
        <v>49.88</v>
      </c>
      <c r="F21" s="26">
        <v>137204</v>
      </c>
      <c r="G21" s="26">
        <v>110.88</v>
      </c>
      <c r="H21" s="26">
        <v>152912</v>
      </c>
      <c r="I21" s="26">
        <v>96.13</v>
      </c>
      <c r="J21" s="28"/>
      <c r="K21" s="28"/>
      <c r="L21" s="28"/>
      <c r="M21" s="28"/>
    </row>
    <row r="22" spans="1:13" ht="12.75">
      <c r="A22" s="1" t="s">
        <v>33</v>
      </c>
      <c r="D22" s="25">
        <v>213900</v>
      </c>
      <c r="E22" s="25">
        <v>45.71</v>
      </c>
      <c r="F22" s="26">
        <v>629399</v>
      </c>
      <c r="G22" s="26">
        <v>119</v>
      </c>
      <c r="H22" s="26">
        <v>725126</v>
      </c>
      <c r="I22" s="26">
        <v>135</v>
      </c>
      <c r="J22" s="28"/>
      <c r="K22" s="28"/>
      <c r="L22" s="28"/>
      <c r="M22" s="28"/>
    </row>
    <row r="23" spans="1:13" ht="12.75">
      <c r="A23" s="7" t="s">
        <v>12</v>
      </c>
      <c r="B23" s="6"/>
      <c r="C23" s="6"/>
      <c r="D23" s="30">
        <v>88350</v>
      </c>
      <c r="E23" s="31">
        <v>9.08</v>
      </c>
      <c r="F23" s="30">
        <v>304599</v>
      </c>
      <c r="G23" s="27">
        <v>115.23</v>
      </c>
      <c r="H23" s="27">
        <v>374077</v>
      </c>
      <c r="I23" s="27">
        <v>79.99</v>
      </c>
      <c r="J23" s="32"/>
      <c r="K23" s="28"/>
      <c r="L23" s="28"/>
      <c r="M23" s="28"/>
    </row>
    <row r="24" spans="1:13" ht="12.75">
      <c r="A24" s="7" t="s">
        <v>25</v>
      </c>
      <c r="B24" s="6"/>
      <c r="C24" s="6"/>
      <c r="D24" s="31">
        <v>68175</v>
      </c>
      <c r="E24" s="31">
        <v>9.66</v>
      </c>
      <c r="F24" s="27">
        <v>305214</v>
      </c>
      <c r="G24" s="27">
        <v>105.26</v>
      </c>
      <c r="H24" s="27">
        <v>351735</v>
      </c>
      <c r="I24" s="27">
        <v>117.76</v>
      </c>
      <c r="J24" s="28"/>
      <c r="K24" s="28"/>
      <c r="L24" s="28"/>
      <c r="M24" s="28"/>
    </row>
    <row r="25" spans="1:13" ht="12.75">
      <c r="A25" s="7"/>
      <c r="D25" s="25"/>
      <c r="E25" s="25"/>
      <c r="F25" s="26"/>
      <c r="G25" s="26"/>
      <c r="H25" s="26"/>
      <c r="I25" s="26"/>
      <c r="J25" s="28"/>
      <c r="K25" s="28"/>
      <c r="L25" s="28"/>
      <c r="M25" s="28"/>
    </row>
    <row r="26" spans="1:13" ht="14.25">
      <c r="A26" s="19" t="s">
        <v>47</v>
      </c>
      <c r="B26" s="33"/>
      <c r="C26" s="33"/>
      <c r="D26" s="22">
        <v>334000</v>
      </c>
      <c r="E26" s="22">
        <v>4.59</v>
      </c>
      <c r="F26" s="27">
        <v>1880335</v>
      </c>
      <c r="G26" s="27">
        <v>45.49</v>
      </c>
      <c r="H26" s="27">
        <v>935278</v>
      </c>
      <c r="I26" s="27">
        <v>15.76</v>
      </c>
      <c r="J26" s="28"/>
      <c r="K26" s="28"/>
      <c r="L26" s="28"/>
      <c r="M26" s="28"/>
    </row>
    <row r="27" spans="1:13" ht="14.25">
      <c r="A27" s="19" t="s">
        <v>22</v>
      </c>
      <c r="B27" s="33"/>
      <c r="C27" s="33"/>
      <c r="D27" s="34" t="s">
        <v>21</v>
      </c>
      <c r="E27" s="34" t="s">
        <v>21</v>
      </c>
      <c r="F27" s="27">
        <v>171760</v>
      </c>
      <c r="G27" s="27">
        <v>15</v>
      </c>
      <c r="H27" s="27">
        <v>279285</v>
      </c>
      <c r="I27" s="27">
        <v>28</v>
      </c>
      <c r="J27" s="28"/>
      <c r="K27" s="28"/>
      <c r="L27" s="28"/>
      <c r="M27" s="28"/>
    </row>
    <row r="28" spans="4:13" ht="12.75">
      <c r="D28" s="26"/>
      <c r="E28" s="26"/>
      <c r="F28" s="26"/>
      <c r="G28" s="26"/>
      <c r="H28" s="26"/>
      <c r="I28" s="26"/>
      <c r="J28" s="28"/>
      <c r="K28" s="28"/>
      <c r="L28" s="28"/>
      <c r="M28" s="28"/>
    </row>
    <row r="29" spans="1:13" ht="15.75">
      <c r="A29" s="35" t="s">
        <v>38</v>
      </c>
      <c r="B29" s="36"/>
      <c r="C29" s="36"/>
      <c r="D29" s="21" t="s">
        <v>49</v>
      </c>
      <c r="E29" s="37">
        <v>440.53</v>
      </c>
      <c r="F29" s="21" t="s">
        <v>49</v>
      </c>
      <c r="G29" s="38">
        <v>2421.98</v>
      </c>
      <c r="H29" s="21" t="s">
        <v>49</v>
      </c>
      <c r="I29" s="38">
        <v>2294.05</v>
      </c>
      <c r="J29" s="28"/>
      <c r="K29" s="28"/>
      <c r="L29" s="28"/>
      <c r="M29" s="28"/>
    </row>
    <row r="30" spans="1:9" ht="12.75">
      <c r="A30" s="12"/>
      <c r="B30" s="13"/>
      <c r="C30" s="13"/>
      <c r="D30" s="13"/>
      <c r="E30" s="12"/>
      <c r="F30" s="12"/>
      <c r="G30" s="13"/>
      <c r="H30" s="39"/>
      <c r="I30" s="14"/>
    </row>
    <row r="31" spans="10:13" ht="12.75">
      <c r="J31" s="11"/>
      <c r="K31" s="40"/>
      <c r="L31" s="11"/>
      <c r="M31" s="40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  <row r="33" spans="1:9" ht="12.75">
      <c r="A33" s="6"/>
      <c r="B33" s="54" t="s">
        <v>20</v>
      </c>
      <c r="C33" s="58"/>
      <c r="D33" s="54" t="s">
        <v>40</v>
      </c>
      <c r="E33" s="58"/>
      <c r="F33" s="54" t="s">
        <v>46</v>
      </c>
      <c r="G33" s="58"/>
      <c r="H33" s="54" t="s">
        <v>51</v>
      </c>
      <c r="I33" s="58"/>
    </row>
    <row r="34" spans="1:9" ht="12.75">
      <c r="A34" s="7" t="s">
        <v>2</v>
      </c>
      <c r="B34" s="41"/>
      <c r="C34" s="9" t="s">
        <v>14</v>
      </c>
      <c r="D34" s="41"/>
      <c r="E34" s="9" t="s">
        <v>14</v>
      </c>
      <c r="F34" s="41"/>
      <c r="G34" s="9" t="s">
        <v>14</v>
      </c>
      <c r="H34" s="41"/>
      <c r="I34" s="9" t="s">
        <v>14</v>
      </c>
    </row>
    <row r="35" spans="1:9" ht="12.75">
      <c r="A35" s="6"/>
      <c r="B35" s="11" t="s">
        <v>3</v>
      </c>
      <c r="C35" s="11" t="s">
        <v>4</v>
      </c>
      <c r="D35" s="11" t="s">
        <v>3</v>
      </c>
      <c r="E35" s="11" t="s">
        <v>4</v>
      </c>
      <c r="F35" s="11" t="s">
        <v>3</v>
      </c>
      <c r="G35" s="11" t="s">
        <v>4</v>
      </c>
      <c r="H35" s="11" t="s">
        <v>3</v>
      </c>
      <c r="I35" s="11" t="s">
        <v>4</v>
      </c>
    </row>
    <row r="36" spans="1:10" ht="12.75">
      <c r="A36" s="12"/>
      <c r="B36" s="5"/>
      <c r="C36" s="5"/>
      <c r="D36" s="5"/>
      <c r="E36" s="4"/>
      <c r="F36" s="5"/>
      <c r="G36" s="5"/>
      <c r="H36" s="4"/>
      <c r="I36" s="4"/>
      <c r="J36" s="1" t="s">
        <v>0</v>
      </c>
    </row>
    <row r="37" spans="1:13" ht="12.75">
      <c r="A37" s="7" t="s">
        <v>5</v>
      </c>
      <c r="B37" s="11">
        <v>8</v>
      </c>
      <c r="C37" s="11">
        <v>9</v>
      </c>
      <c r="D37" s="11">
        <v>10</v>
      </c>
      <c r="E37" s="11">
        <v>11</v>
      </c>
      <c r="F37" s="17">
        <v>12</v>
      </c>
      <c r="G37" s="17">
        <v>13</v>
      </c>
      <c r="H37" s="17">
        <v>14</v>
      </c>
      <c r="I37" s="17">
        <v>15</v>
      </c>
      <c r="J37" s="1" t="s">
        <v>0</v>
      </c>
      <c r="M37" s="15"/>
    </row>
    <row r="38" spans="1:12" ht="12.75">
      <c r="A38" s="42"/>
      <c r="B38" s="43"/>
      <c r="C38" s="43"/>
      <c r="D38" s="43"/>
      <c r="E38" s="44"/>
      <c r="F38" s="43"/>
      <c r="G38" s="43"/>
      <c r="H38" s="44"/>
      <c r="I38" s="44"/>
      <c r="K38" s="45" t="s">
        <v>0</v>
      </c>
      <c r="L38" s="15"/>
    </row>
    <row r="39" spans="6:11" ht="12.75">
      <c r="F39" s="3"/>
      <c r="H39" s="3"/>
      <c r="I39" s="3"/>
      <c r="K39" s="1" t="s">
        <v>0</v>
      </c>
    </row>
    <row r="40" spans="1:12" ht="15">
      <c r="A40" s="19" t="s">
        <v>34</v>
      </c>
      <c r="B40" s="21" t="s">
        <v>49</v>
      </c>
      <c r="C40" s="23">
        <f>SUM(C42+C49+C50)+1</f>
        <v>2729.32</v>
      </c>
      <c r="D40" s="21" t="s">
        <v>49</v>
      </c>
      <c r="E40" s="23">
        <f>SUM(E42+E49+E50)+1</f>
        <v>2828.3700000000003</v>
      </c>
      <c r="F40" s="21" t="s">
        <v>49</v>
      </c>
      <c r="G40" s="23">
        <f>SUM(G42+G49+G50)</f>
        <v>3106</v>
      </c>
      <c r="H40" s="21" t="s">
        <v>49</v>
      </c>
      <c r="I40" s="23">
        <f>SUM(I42+I49+I50)</f>
        <v>3270</v>
      </c>
      <c r="K40" s="45" t="s">
        <v>0</v>
      </c>
      <c r="L40" s="15"/>
    </row>
    <row r="41" spans="1:5" ht="12.75">
      <c r="A41" s="1"/>
      <c r="C41" s="26"/>
      <c r="E41" s="6"/>
    </row>
    <row r="42" spans="1:9" ht="15">
      <c r="A42" s="7" t="s">
        <v>36</v>
      </c>
      <c r="B42" s="21" t="s">
        <v>49</v>
      </c>
      <c r="C42" s="27">
        <f>SUM(C43:C48)+2</f>
        <v>2594.65</v>
      </c>
      <c r="D42" s="21" t="s">
        <v>49</v>
      </c>
      <c r="E42" s="27">
        <f>SUM(E43:E48)+2</f>
        <v>2725.9</v>
      </c>
      <c r="F42" s="21" t="s">
        <v>49</v>
      </c>
      <c r="G42" s="27">
        <f>SUM(G43:G48)+3</f>
        <v>2948</v>
      </c>
      <c r="H42" s="21" t="s">
        <v>49</v>
      </c>
      <c r="I42" s="27">
        <f>SUM(I43:I48)+4</f>
        <v>3092</v>
      </c>
    </row>
    <row r="43" spans="1:9" ht="12.75">
      <c r="A43" s="1" t="s">
        <v>24</v>
      </c>
      <c r="B43" s="26">
        <v>721428</v>
      </c>
      <c r="C43" s="26">
        <v>386.34</v>
      </c>
      <c r="D43" s="26">
        <v>693699</v>
      </c>
      <c r="E43" s="26">
        <v>365.79</v>
      </c>
      <c r="F43" s="2">
        <v>388576</v>
      </c>
      <c r="G43" s="2">
        <v>200</v>
      </c>
      <c r="H43" s="2">
        <v>333365</v>
      </c>
      <c r="I43" s="2">
        <v>174</v>
      </c>
    </row>
    <row r="44" spans="1:10" ht="12.75">
      <c r="A44" s="1" t="s">
        <v>17</v>
      </c>
      <c r="B44" s="26">
        <v>378150</v>
      </c>
      <c r="C44" s="26">
        <v>142.18</v>
      </c>
      <c r="D44" s="26">
        <v>1282342</v>
      </c>
      <c r="E44" s="26">
        <v>166.7</v>
      </c>
      <c r="F44" s="2">
        <v>1334343</v>
      </c>
      <c r="G44" s="2">
        <v>185</v>
      </c>
      <c r="H44" s="2">
        <v>1074022</v>
      </c>
      <c r="I44" s="2">
        <v>227</v>
      </c>
      <c r="J44" s="3"/>
    </row>
    <row r="45" spans="1:11" ht="12.75">
      <c r="A45" s="1" t="s">
        <v>23</v>
      </c>
      <c r="B45" s="26">
        <v>2284242</v>
      </c>
      <c r="C45" s="26">
        <v>1129.39</v>
      </c>
      <c r="D45" s="26">
        <v>2437137</v>
      </c>
      <c r="E45" s="26">
        <v>1173.47</v>
      </c>
      <c r="F45" s="2">
        <v>2812830</v>
      </c>
      <c r="G45" s="2">
        <v>1449</v>
      </c>
      <c r="H45" s="2">
        <v>2672008</v>
      </c>
      <c r="I45" s="2">
        <v>1510</v>
      </c>
      <c r="J45" s="3"/>
      <c r="K45" s="26"/>
    </row>
    <row r="46" spans="1:12" ht="12.75">
      <c r="A46" s="1" t="s">
        <v>11</v>
      </c>
      <c r="B46" s="26">
        <v>6685017</v>
      </c>
      <c r="C46" s="26">
        <v>699.52</v>
      </c>
      <c r="D46" s="26">
        <v>5744948</v>
      </c>
      <c r="E46" s="26">
        <v>746.29</v>
      </c>
      <c r="F46" s="2">
        <v>6131568</v>
      </c>
      <c r="G46" s="2">
        <v>842</v>
      </c>
      <c r="H46" s="2">
        <v>5498879</v>
      </c>
      <c r="I46" s="2">
        <v>818</v>
      </c>
      <c r="J46" s="3"/>
      <c r="L46" s="26"/>
    </row>
    <row r="47" spans="1:11" ht="12.75">
      <c r="A47" s="1" t="s">
        <v>18</v>
      </c>
      <c r="B47" s="26">
        <v>200081</v>
      </c>
      <c r="C47" s="26">
        <v>120.22</v>
      </c>
      <c r="D47" s="26">
        <v>206701</v>
      </c>
      <c r="E47" s="26">
        <v>123.65</v>
      </c>
      <c r="F47" s="2">
        <v>110117</v>
      </c>
      <c r="G47" s="2">
        <v>103</v>
      </c>
      <c r="H47" s="2">
        <v>164087</v>
      </c>
      <c r="I47" s="2">
        <v>132</v>
      </c>
      <c r="J47" s="3"/>
      <c r="K47" s="26"/>
    </row>
    <row r="48" spans="1:11" ht="12.75">
      <c r="A48" s="1" t="s">
        <v>27</v>
      </c>
      <c r="B48" s="26">
        <v>1140809</v>
      </c>
      <c r="C48" s="26">
        <v>115</v>
      </c>
      <c r="D48" s="26">
        <v>1137583</v>
      </c>
      <c r="E48" s="26">
        <v>148</v>
      </c>
      <c r="F48" s="2">
        <v>1108793</v>
      </c>
      <c r="G48" s="2">
        <v>166</v>
      </c>
      <c r="H48" s="2">
        <v>919364</v>
      </c>
      <c r="I48" s="2">
        <v>227</v>
      </c>
      <c r="J48" s="3"/>
      <c r="K48" s="26"/>
    </row>
    <row r="49" spans="1:12" ht="12.75">
      <c r="A49" s="7" t="s">
        <v>35</v>
      </c>
      <c r="B49" s="26">
        <v>152438</v>
      </c>
      <c r="C49" s="26">
        <v>57.3</v>
      </c>
      <c r="D49" s="26">
        <v>544535</v>
      </c>
      <c r="E49" s="26">
        <v>70.86</v>
      </c>
      <c r="F49" s="2">
        <v>855315</v>
      </c>
      <c r="G49" s="2">
        <v>119</v>
      </c>
      <c r="H49" s="2">
        <v>677427</v>
      </c>
      <c r="I49" s="2">
        <v>143</v>
      </c>
      <c r="J49" s="3"/>
      <c r="L49" s="26"/>
    </row>
    <row r="50" spans="1:12" ht="12.75">
      <c r="A50" s="7" t="s">
        <v>26</v>
      </c>
      <c r="B50" s="26">
        <v>428828</v>
      </c>
      <c r="C50" s="26">
        <v>76.37</v>
      </c>
      <c r="D50" s="26">
        <v>220184</v>
      </c>
      <c r="E50" s="26">
        <v>30.61</v>
      </c>
      <c r="F50" s="2">
        <v>358138</v>
      </c>
      <c r="G50" s="2">
        <v>39</v>
      </c>
      <c r="H50" s="2">
        <v>205345</v>
      </c>
      <c r="I50" s="2">
        <v>35</v>
      </c>
      <c r="J50" s="46"/>
      <c r="K50" s="47"/>
      <c r="L50" s="46"/>
    </row>
    <row r="51" spans="1:12" ht="12.75">
      <c r="A51" s="7"/>
      <c r="B51" s="26"/>
      <c r="C51" s="26"/>
      <c r="D51" s="26"/>
      <c r="E51" s="26"/>
      <c r="F51" s="6"/>
      <c r="G51" s="6"/>
      <c r="H51" s="6"/>
      <c r="I51" s="6"/>
      <c r="J51" s="46"/>
      <c r="K51" s="47"/>
      <c r="L51" s="46"/>
    </row>
    <row r="52" spans="1:12" ht="14.25">
      <c r="A52" s="7" t="s">
        <v>41</v>
      </c>
      <c r="B52" s="27">
        <v>286014</v>
      </c>
      <c r="C52" s="27">
        <v>5.34</v>
      </c>
      <c r="D52" s="27">
        <v>78587</v>
      </c>
      <c r="E52" s="48">
        <v>1</v>
      </c>
      <c r="F52" s="6">
        <v>1369715</v>
      </c>
      <c r="G52" s="6">
        <v>20</v>
      </c>
      <c r="H52" s="6">
        <v>1470520</v>
      </c>
      <c r="I52" s="6">
        <v>23</v>
      </c>
      <c r="J52" s="3"/>
      <c r="K52" s="26"/>
      <c r="L52" s="26"/>
    </row>
    <row r="53" spans="1:12" ht="12.75">
      <c r="A53" s="7" t="s">
        <v>42</v>
      </c>
      <c r="B53" s="27">
        <v>406059</v>
      </c>
      <c r="C53" s="27">
        <v>45</v>
      </c>
      <c r="D53" s="27">
        <v>487582</v>
      </c>
      <c r="E53" s="27">
        <v>51</v>
      </c>
      <c r="F53" s="6">
        <v>599252</v>
      </c>
      <c r="G53" s="6">
        <v>68</v>
      </c>
      <c r="H53" s="6">
        <v>368976</v>
      </c>
      <c r="I53" s="6">
        <v>46</v>
      </c>
      <c r="J53" s="3"/>
      <c r="L53" s="26"/>
    </row>
    <row r="54" spans="1:12" ht="12.75">
      <c r="A54" s="1" t="s">
        <v>0</v>
      </c>
      <c r="B54" s="26"/>
      <c r="C54" s="26"/>
      <c r="D54" s="26"/>
      <c r="E54" s="26"/>
      <c r="J54" s="3"/>
      <c r="L54" s="26"/>
    </row>
    <row r="55" spans="1:12" ht="15.75">
      <c r="A55" s="49" t="s">
        <v>39</v>
      </c>
      <c r="B55" s="21" t="s">
        <v>49</v>
      </c>
      <c r="C55" s="38">
        <f>SUM(C40+C52+C53)-1</f>
        <v>2778.6600000000003</v>
      </c>
      <c r="D55" s="21" t="s">
        <v>49</v>
      </c>
      <c r="E55" s="38">
        <f>SUM(E40+E52+E53)</f>
        <v>2880.3700000000003</v>
      </c>
      <c r="F55" s="21" t="s">
        <v>49</v>
      </c>
      <c r="G55" s="38">
        <f>SUM(G40+G52+G53)</f>
        <v>3194</v>
      </c>
      <c r="H55" s="21" t="s">
        <v>49</v>
      </c>
      <c r="I55" s="38">
        <f>SUM(I40+I52+I53)-1</f>
        <v>3338</v>
      </c>
      <c r="J55" s="3"/>
      <c r="K55" s="26"/>
      <c r="L55" s="26"/>
    </row>
    <row r="56" spans="1:10" ht="12.75">
      <c r="A56" s="56" t="s">
        <v>15</v>
      </c>
      <c r="B56" s="57"/>
      <c r="C56" s="57"/>
      <c r="D56" s="57"/>
      <c r="E56" s="57"/>
      <c r="F56" s="57"/>
      <c r="G56" s="57"/>
      <c r="H56" s="57"/>
      <c r="I56" s="57"/>
      <c r="J56" s="3"/>
    </row>
    <row r="57" ht="12.75">
      <c r="A57" s="1" t="s">
        <v>50</v>
      </c>
    </row>
    <row r="58" ht="12.75">
      <c r="A58" s="1" t="s">
        <v>37</v>
      </c>
    </row>
    <row r="59" spans="1:11" ht="12.75">
      <c r="A59" s="59" t="s">
        <v>48</v>
      </c>
      <c r="B59" s="60"/>
      <c r="C59" s="60"/>
      <c r="D59" s="60"/>
      <c r="E59" s="60"/>
      <c r="K59" s="1" t="s">
        <v>0</v>
      </c>
    </row>
    <row r="60" ht="12.75">
      <c r="A60" s="1" t="s">
        <v>0</v>
      </c>
    </row>
    <row r="62" ht="12.75">
      <c r="A62" s="1" t="s">
        <v>0</v>
      </c>
    </row>
  </sheetData>
  <mergeCells count="15">
    <mergeCell ref="A59:E59"/>
    <mergeCell ref="A2:I2"/>
    <mergeCell ref="A4:I4"/>
    <mergeCell ref="A6:I6"/>
    <mergeCell ref="F33:G33"/>
    <mergeCell ref="J7:K7"/>
    <mergeCell ref="A5:I5"/>
    <mergeCell ref="L7:M7"/>
    <mergeCell ref="A56:I56"/>
    <mergeCell ref="D7:E7"/>
    <mergeCell ref="F7:G7"/>
    <mergeCell ref="H7:I7"/>
    <mergeCell ref="B33:C33"/>
    <mergeCell ref="D33:E33"/>
    <mergeCell ref="H33:I33"/>
  </mergeCells>
  <printOptions/>
  <pageMargins left="0.57" right="0.25" top="0.5" bottom="0.5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Kamlesh</cp:lastModifiedBy>
  <cp:lastPrinted>2008-03-12T04:20:14Z</cp:lastPrinted>
  <dcterms:created xsi:type="dcterms:W3CDTF">2001-02-23T02:35:07Z</dcterms:created>
  <dcterms:modified xsi:type="dcterms:W3CDTF">2010-08-06T06:46:34Z</dcterms:modified>
  <cp:category/>
  <cp:version/>
  <cp:contentType/>
  <cp:contentStatus/>
</cp:coreProperties>
</file>